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70b9070d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ontract" sheetId="1" r:id="R450ec17cbbd7428e"/>
    <x:sheet xmlns:r="http://schemas.openxmlformats.org/officeDocument/2006/relationships" name="Example contract" sheetId="2" r:id="R81b80f850d424e6a"/>
    <x:sheet xmlns:r="http://schemas.openxmlformats.org/officeDocument/2006/relationships" name="Reconciliation example" sheetId="3" r:id="Raf8ec8cbed194e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5">
    <x:font>
      <x:sz val="11"/>
      <x:name val="Carlito"/>
    </x:font>
    <x:font>
      <x:sz val="10"/>
      <x:color rgb="FF121417"/>
      <x:name val="Arial"/>
    </x:font>
    <x:font>
      <x:b/>
      <x:sz val="15"/>
      <x:color rgb="FF121417"/>
      <x:name val="Arial"/>
    </x:font>
    <x:font>
      <x:i/>
      <x:sz val="10"/>
      <x:color rgb="FF5C616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1C1E"/>
      </x:patternFill>
    </x:fill>
    <x:fill>
      <x:patternFill patternType="solid">
        <x:fgColor rgb="FFFFF2CC"/>
      </x:patternFill>
    </x:fill>
    <x:fill>
      <x:patternFill patternType="solid">
        <x:fgColor rgb="FFF3F4EF"/>
      </x:patternFill>
    </x:fill>
  </x:fills>
  <x:borders count="4">
    <x:border/>
    <x:border>
      <x:bottom style="thin">
        <x:color rgb="FFE3E3DF"/>
      </x:bottom>
    </x:border>
    <x:border>
      <x:top style="thin">
        <x:color rgb="FFE3E3DF"/>
      </x:top>
      <x:bottom style="thin">
        <x:color rgb="FFE3E3DF"/>
      </x:bottom>
    </x:border>
    <x:border>
      <x:top style="thin">
        <x:color rgb="FFE3E3DF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91291d0654ccf" /><Relationship Type="http://schemas.openxmlformats.org/officeDocument/2006/relationships/theme" Target="/xl/theme/theme1.xml" Id="R2424be134d704b22" /><Relationship Type="http://schemas.openxmlformats.org/officeDocument/2006/relationships/sharedStrings" Target="/xl/sharedStrings.xml" Id="R379e8804237e4039" /><Relationship Type="http://schemas.openxmlformats.org/officeDocument/2006/relationships/worksheet" Target="/xl/worksheets/sheet1.xml" Id="R450ec17cbbd7428e" /><Relationship Type="http://schemas.openxmlformats.org/officeDocument/2006/relationships/worksheet" Target="/xl/worksheets/sheet2.xml" Id="R81b80f850d424e6a" /><Relationship Type="http://schemas.openxmlformats.org/officeDocument/2006/relationships/worksheet" Target="/xl/worksheets/sheet3.xml" Id="Raf8ec8cbed194e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20.559999465942383" hidden="0" customWidth="1"/>
    <x:col min="3" max="3" width="43.33000183105469" hidden="0" customWidth="1"/>
    <x:col min="4" max="4" width="12.779999732971191" hidden="0" customWidth="1"/>
    <x:col min="5" max="5" width="11.670000076293945" hidden="0" customWidth="1"/>
    <x:col min="6" max="6" width="21.110000610351562" hidden="0" customWidth="1"/>
    <x:col min="7" max="7" width="25" hidden="0" customWidth="1"/>
  </x:cols>
  <x:sheetData>
    <x:row r="2">
      <x:c r="B2" s="2" t="str">
        <x:v>Pipeline measurement contract</x:v>
      </x:c>
      <x:c r="C2" s="1"/>
      <x:c r="D2" s="1"/>
      <x:c r="E2" s="1"/>
      <x:c r="F2" s="1"/>
      <x:c r="G2" s="1"/>
    </x:row>
    <x:row r="3">
      <x:c r="B3" s="3" t="str">
        <x:v>Agree definitions with marketing, sales and RevOps. Yellow cells are editable.</x:v>
      </x:c>
      <x:c r="C3" s="3"/>
      <x:c r="D3" s="3"/>
      <x:c r="E3" s="3"/>
      <x:c r="F3" s="3"/>
      <x:c r="G3" s="3"/>
    </x:row>
    <x:row r="4">
      <x:c r="B4" s="1"/>
      <x:c r="C4" s="1"/>
      <x:c r="D4" s="1"/>
      <x:c r="E4" s="1"/>
      <x:c r="F4" s="1"/>
      <x:c r="G4" s="1"/>
    </x:row>
    <x:row r="5" ht="32" customHeight="1">
      <x:c r="B5" s="11" t="str">
        <x:v>Decision</x:v>
      </x:c>
      <x:c r="C5" s="11" t="str">
        <x:v>Definition or rule</x:v>
      </x:c>
      <x:c r="D5" s="11" t="str">
        <x:v>Owner</x:v>
      </x:c>
      <x:c r="E5" s="11" t="str">
        <x:v>Effective date</x:v>
      </x:c>
      <x:c r="F5" s="11" t="str">
        <x:v>CRM field or report</x:v>
      </x:c>
      <x:c r="G5" s="11" t="str">
        <x:v>Open question</x:v>
      </x:c>
    </x:row>
    <x:row r="6" ht="60" customHeight="1">
      <x:c r="B6" s="12" t="str">
        <x:v>Qualified opportunity</x:v>
      </x:c>
      <x:c r="C6" s="13" t="str"/>
      <x:c r="D6" s="13" t="str"/>
      <x:c r="E6" s="14"/>
      <x:c r="F6" s="13" t="str"/>
      <x:c r="G6" s="13" t="str"/>
    </x:row>
    <x:row r="7" ht="60" customHeight="1">
      <x:c r="B7" s="12" t="str">
        <x:v>Acceptance owner</x:v>
      </x:c>
      <x:c r="C7" s="13" t="str"/>
      <x:c r="D7" s="13" t="str"/>
      <x:c r="E7" s="14"/>
      <x:c r="F7" s="13" t="str"/>
      <x:c r="G7" s="13" t="str"/>
    </x:row>
    <x:row r="8" ht="60" customHeight="1">
      <x:c r="B8" s="12" t="str">
        <x:v>Lead cohort date</x:v>
      </x:c>
      <x:c r="C8" s="13" t="str"/>
      <x:c r="D8" s="13" t="str"/>
      <x:c r="E8" s="14"/>
      <x:c r="F8" s="13" t="str"/>
      <x:c r="G8" s="13" t="str"/>
    </x:row>
    <x:row r="9" ht="60" customHeight="1">
      <x:c r="B9" s="12" t="str">
        <x:v>Pipeline creation date</x:v>
      </x:c>
      <x:c r="C9" s="13" t="str"/>
      <x:c r="D9" s="13" t="str"/>
      <x:c r="E9" s="14"/>
      <x:c r="F9" s="13" t="str"/>
      <x:c r="G9" s="13" t="str"/>
    </x:row>
    <x:row r="10" ht="60" customHeight="1">
      <x:c r="B10" s="12" t="str">
        <x:v>Amount and currency</x:v>
      </x:c>
      <x:c r="C10" s="13" t="str"/>
      <x:c r="D10" s="13" t="str"/>
      <x:c r="E10" s="14"/>
      <x:c r="F10" s="13" t="str"/>
      <x:c r="G10" s="13" t="str"/>
    </x:row>
    <x:row r="11" ht="60" customHeight="1">
      <x:c r="B11" s="12" t="str">
        <x:v>Currency conversion</x:v>
      </x:c>
      <x:c r="C11" s="13" t="str"/>
      <x:c r="D11" s="13" t="str"/>
      <x:c r="E11" s="14"/>
      <x:c r="F11" s="13" t="str"/>
      <x:c r="G11" s="13" t="str"/>
    </x:row>
    <x:row r="12" ht="60" customHeight="1">
      <x:c r="B12" s="12" t="str">
        <x:v>Test and duplicate exclusions</x:v>
      </x:c>
      <x:c r="C12" s="13" t="str"/>
      <x:c r="D12" s="13" t="str"/>
      <x:c r="E12" s="14"/>
      <x:c r="F12" s="13" t="str"/>
      <x:c r="G12" s="13" t="str"/>
    </x:row>
    <x:row r="13" ht="60" customHeight="1">
      <x:c r="B13" s="12" t="str">
        <x:v>Reopened opportunities</x:v>
      </x:c>
      <x:c r="C13" s="13" t="str"/>
      <x:c r="D13" s="13" t="str"/>
      <x:c r="E13" s="14"/>
      <x:c r="F13" s="13" t="str"/>
      <x:c r="G13" s="13" t="str"/>
    </x:row>
    <x:row r="14" ht="60" customHeight="1">
      <x:c r="B14" s="12" t="str">
        <x:v>Sourced channel</x:v>
      </x:c>
      <x:c r="C14" s="13" t="str"/>
      <x:c r="D14" s="13" t="str"/>
      <x:c r="E14" s="14"/>
      <x:c r="F14" s="13" t="str"/>
      <x:c r="G14" s="13" t="str"/>
    </x:row>
    <x:row r="15" ht="60" customHeight="1">
      <x:c r="B15" s="12" t="str">
        <x:v>Influenced touchpoints</x:v>
      </x:c>
      <x:c r="C15" s="13" t="str"/>
      <x:c r="D15" s="13" t="str"/>
      <x:c r="E15" s="14"/>
      <x:c r="F15" s="13" t="str"/>
      <x:c r="G15" s="13" t="str"/>
    </x:row>
    <x:row r="16" ht="60" customHeight="1">
      <x:c r="B16" s="12" t="str">
        <x:v>Stable join IDs</x:v>
      </x:c>
      <x:c r="C16" s="13" t="str"/>
      <x:c r="D16" s="13" t="str"/>
      <x:c r="E16" s="14"/>
      <x:c r="F16" s="13" t="str"/>
      <x:c r="G16" s="13" t="str"/>
    </x:row>
    <x:row r="17" ht="60" customHeight="1">
      <x:c r="B17" s="12" t="str">
        <x:v>Extract freshness</x:v>
      </x:c>
      <x:c r="C17" s="13" t="str"/>
      <x:c r="D17" s="13" t="str"/>
      <x:c r="E17" s="14"/>
      <x:c r="F17" s="13" t="str"/>
      <x:c r="G17" s="13" t="str"/>
    </x:row>
    <x:row r="18" ht="60" customHeight="1">
      <x:c r="B18" s="15" t="str">
        <x:v>Change approval</x:v>
      </x:c>
      <x:c r="C18" s="16" t="str"/>
      <x:c r="D18" s="16" t="str"/>
      <x:c r="E18" s="17"/>
      <x:c r="F18" s="16" t="str"/>
      <x:c r="G18" s="1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20.559999465942383" hidden="0" customWidth="1"/>
    <x:col min="3" max="3" width="43.33000183105469" hidden="0" customWidth="1"/>
    <x:col min="4" max="4" width="12.779999732971191" hidden="0" customWidth="1"/>
    <x:col min="5" max="5" width="11.670000076293945" hidden="0" customWidth="1"/>
    <x:col min="6" max="6" width="21.110000610351562" hidden="0" customWidth="1"/>
    <x:col min="7" max="7" width="25" hidden="0" customWidth="1"/>
  </x:cols>
  <x:sheetData>
    <x:row r="2">
      <x:c r="B2" s="2" t="str">
        <x:v>Pipeline measurement contract</x:v>
      </x:c>
      <x:c r="C2" s="1"/>
      <x:c r="D2" s="1"/>
      <x:c r="E2" s="1"/>
      <x:c r="F2" s="1"/>
      <x:c r="G2" s="1"/>
    </x:row>
    <x:row r="3">
      <x:c r="B3" s="3" t="str">
        <x:v>Illustrative example. Replace every company-specific rule.</x:v>
      </x:c>
      <x:c r="C3" s="3"/>
      <x:c r="D3" s="3"/>
      <x:c r="E3" s="3"/>
      <x:c r="F3" s="3"/>
      <x:c r="G3" s="3"/>
    </x:row>
    <x:row r="4">
      <x:c r="B4" s="1"/>
      <x:c r="C4" s="1"/>
      <x:c r="D4" s="1"/>
      <x:c r="E4" s="1"/>
      <x:c r="F4" s="1"/>
      <x:c r="G4" s="1"/>
    </x:row>
    <x:row r="5" ht="32" customHeight="1">
      <x:c r="B5" s="11" t="str">
        <x:v>Decision</x:v>
      </x:c>
      <x:c r="C5" s="11" t="str">
        <x:v>Definition or rule</x:v>
      </x:c>
      <x:c r="D5" s="11" t="str">
        <x:v>Owner</x:v>
      </x:c>
      <x:c r="E5" s="11" t="str">
        <x:v>Effective date</x:v>
      </x:c>
      <x:c r="F5" s="11" t="str">
        <x:v>CRM field or report</x:v>
      </x:c>
      <x:c r="G5" s="11" t="str">
        <x:v>Open question</x:v>
      </x:c>
    </x:row>
    <x:row r="6" ht="60" customHeight="1">
      <x:c r="B6" s="12" t="str">
        <x:v>Qualified opportunity</x:v>
      </x:c>
      <x:c r="C6" s="20" t="str">
        <x:v>Accepted by sales: target-fit account, documented problem, buying contact and an agreed next step.</x:v>
      </x:c>
      <x:c r="D6" s="20" t="str">
        <x:v>Revenue owner</x:v>
      </x:c>
      <x:c r="E6" s="21"/>
      <x:c r="F6" s="20" t="str">
        <x:v>opportunity.qualified</x:v>
      </x:c>
      <x:c r="G6" s="20" t="str">
        <x:v>Test against real records</x:v>
      </x:c>
    </x:row>
    <x:row r="7" ht="60" customHeight="1">
      <x:c r="B7" s="12" t="str">
        <x:v>Acceptance owner</x:v>
      </x:c>
      <x:c r="C7" s="20" t="str">
        <x:v>The sales owner accepts or rejects the opportunity; marketing records the reason.</x:v>
      </x:c>
      <x:c r="D7" s="20" t="str">
        <x:v>Sales lead</x:v>
      </x:c>
      <x:c r="E7" s="21"/>
      <x:c r="F7" s="20" t="str">
        <x:v>accepted_by</x:v>
      </x:c>
      <x:c r="G7" s="20" t="str">
        <x:v>Record rejection reasons</x:v>
      </x:c>
    </x:row>
    <x:row r="8" ht="60" customHeight="1">
      <x:c r="B8" s="12" t="str">
        <x:v>Lead cohort date</x:v>
      </x:c>
      <x:c r="C8" s="20" t="str">
        <x:v>Use the original acquisition date for lead-to-opportunity cohort comparisons.</x:v>
      </x:c>
      <x:c r="D8" s="20" t="str">
        <x:v>RevOps</x:v>
      </x:c>
      <x:c r="E8" s="21"/>
      <x:c r="F8" s="20" t="str">
        <x:v>lead.created_at</x:v>
      </x:c>
      <x:c r="G8" s="20" t="str">
        <x:v>Compare cohorts at the same age</x:v>
      </x:c>
    </x:row>
    <x:row r="9" ht="60" customHeight="1">
      <x:c r="B9" s="12" t="str">
        <x:v>Pipeline creation date</x:v>
      </x:c>
      <x:c r="C9" s="20" t="str">
        <x:v>Use the first acceptance timestamp for newly created qualified pipeline.</x:v>
      </x:c>
      <x:c r="D9" s="20" t="str">
        <x:v>RevOps</x:v>
      </x:c>
      <x:c r="E9" s="21"/>
      <x:c r="F9" s="20" t="str">
        <x:v>qualified_at</x:v>
      </x:c>
      <x:c r="G9" s="20" t="str">
        <x:v>Do not mix with close date</x:v>
      </x:c>
    </x:row>
    <x:row r="10" ht="60" customHeight="1">
      <x:c r="B10" s="12" t="str">
        <x:v>Amount and currency</x:v>
      </x:c>
      <x:c r="C10" s="20" t="str">
        <x:v>Use opportunity amount in USD in this illustrative example.</x:v>
      </x:c>
      <x:c r="D10" s="20" t="str">
        <x:v>Finance</x:v>
      </x:c>
      <x:c r="E10" s="21"/>
      <x:c r="F10" s="20" t="str">
        <x:v>amount; currency</x:v>
      </x:c>
      <x:c r="G10" s="20" t="str">
        <x:v>Replace with the company rule</x:v>
      </x:c>
    </x:row>
    <x:row r="11" ht="60" customHeight="1">
      <x:c r="B11" s="12" t="str">
        <x:v>Currency conversion</x:v>
      </x:c>
      <x:c r="C11" s="20" t="str">
        <x:v>Use one approved conversion date and source when currencies differ.</x:v>
      </x:c>
      <x:c r="D11" s="20" t="str">
        <x:v>Finance</x:v>
      </x:c>
      <x:c r="E11" s="21"/>
      <x:c r="F11" s="20" t="str">
        <x:v>fx_rate; fx_date</x:v>
      </x:c>
      <x:c r="G11" s="20" t="str">
        <x:v>Do not sum mixed currencies</x:v>
      </x:c>
    </x:row>
    <x:row r="12" ht="60" customHeight="1">
      <x:c r="B12" s="12" t="str">
        <x:v>Test and duplicate exclusions</x:v>
      </x:c>
      <x:c r="C12" s="20" t="str">
        <x:v>Exclude test records and duplicate opportunities using stable opportunity IDs.</x:v>
      </x:c>
      <x:c r="D12" s="20" t="str">
        <x:v>RevOps</x:v>
      </x:c>
      <x:c r="E12" s="21"/>
      <x:c r="F12" s="20" t="str">
        <x:v>opportunity_id; is_test</x:v>
      </x:c>
      <x:c r="G12" s="20" t="str">
        <x:v>Keep the exclusion reason</x:v>
      </x:c>
    </x:row>
    <x:row r="13" ht="60" customHeight="1">
      <x:c r="B13" s="12" t="str">
        <x:v>Reopened opportunities</x:v>
      </x:c>
      <x:c r="C13" s="20" t="str">
        <x:v>Reopened deals do not count as newly created pipeline twice.</x:v>
      </x:c>
      <x:c r="D13" s="20" t="str">
        <x:v>Revenue owner</x:v>
      </x:c>
      <x:c r="E13" s="21"/>
      <x:c r="F13" s="20" t="str">
        <x:v>original_qualified_at</x:v>
      </x:c>
      <x:c r="G13" s="20" t="str">
        <x:v>Record reactivation separately</x:v>
      </x:c>
    </x:row>
    <x:row r="14" ht="60" customHeight="1">
      <x:c r="B14" s="12" t="str">
        <x:v>Sourced channel</x:v>
      </x:c>
      <x:c r="C14" s="20" t="str">
        <x:v>Assign one sourced channel using the agreed first eligible touch.</x:v>
      </x:c>
      <x:c r="D14" s="20" t="str">
        <x:v>Marketing lead</x:v>
      </x:c>
      <x:c r="E14" s="21"/>
      <x:c r="F14" s="20" t="str">
        <x:v>sourced_channel</x:v>
      </x:c>
      <x:c r="G14" s="20" t="str">
        <x:v>Keep source and influence distinct</x:v>
      </x:c>
    </x:row>
    <x:row r="15" ht="60" customHeight="1">
      <x:c r="B15" s="12" t="str">
        <x:v>Influenced touchpoints</x:v>
      </x:c>
      <x:c r="C15" s="20" t="str">
        <x:v>Keep verified resource touches separately from sourced-channel assignment.</x:v>
      </x:c>
      <x:c r="D15" s="20" t="str">
        <x:v>Marketing lead</x:v>
      </x:c>
      <x:c r="E15" s="21"/>
      <x:c r="F15" s="20" t="str">
        <x:v>influenced_resources</x:v>
      </x:c>
      <x:c r="G15" s="20" t="str">
        <x:v>A page visit alone is not influence</x:v>
      </x:c>
    </x:row>
    <x:row r="16" ht="60" customHeight="1">
      <x:c r="B16" s="12" t="str">
        <x:v>Stable join IDs</x:v>
      </x:c>
      <x:c r="C16" s="20" t="str">
        <x:v>Join contact, account and opportunity IDs; retain original acquisition identifiers.</x:v>
      </x:c>
      <x:c r="D16" s="20" t="str">
        <x:v>RevOps</x:v>
      </x:c>
      <x:c r="E16" s="21"/>
      <x:c r="F16" s="20" t="str">
        <x:v>contact_id; account_id; opportunity_id</x:v>
      </x:c>
      <x:c r="G16" s="20" t="str">
        <x:v>Do not join only by names</x:v>
      </x:c>
    </x:row>
    <x:row r="17" ht="60" customHeight="1">
      <x:c r="B17" s="12" t="str">
        <x:v>Extract freshness</x:v>
      </x:c>
      <x:c r="C17" s="20" t="str">
        <x:v>Reconcile reports from extracts covering the same period and as-of time.</x:v>
      </x:c>
      <x:c r="D17" s="20" t="str">
        <x:v>RevOps</x:v>
      </x:c>
      <x:c r="E17" s="21"/>
      <x:c r="F17" s="20" t="str">
        <x:v>extracted_at</x:v>
      </x:c>
      <x:c r="G17" s="20" t="str">
        <x:v>Write the reporting cutoff</x:v>
      </x:c>
    </x:row>
    <x:row r="18" ht="60" customHeight="1">
      <x:c r="B18" s="15" t="str">
        <x:v>Change approval</x:v>
      </x:c>
      <x:c r="C18" s="22" t="str">
        <x:v>Record approval, effective date and comparison impact when a definition changes.</x:v>
      </x:c>
      <x:c r="D18" s="22" t="str">
        <x:v>Revenue owner</x:v>
      </x:c>
      <x:c r="E18" s="23"/>
      <x:c r="F18" s="22" t="str">
        <x:v>definition_version</x:v>
      </x:c>
      <x:c r="G18" s="22" t="str">
        <x:v>Do not silently restate history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32.220001220703125" hidden="0" customWidth="1"/>
    <x:col min="3" max="3" width="16.110000610351562" hidden="0" customWidth="1"/>
    <x:col min="4" max="4" width="11.109999656677246" hidden="0" customWidth="1"/>
    <x:col min="5" max="5" width="15" hidden="0" customWidth="1"/>
    <x:col min="6" max="6" width="31.110000610351562" hidden="0" customWidth="1"/>
  </x:cols>
  <x:sheetData>
    <x:row r="2">
      <x:c r="B2" s="2" t="str">
        <x:v>Qualified pipeline reconciliation</x:v>
      </x:c>
      <x:c r="C2" s="1"/>
      <x:c r="D2" s="1"/>
      <x:c r="E2" s="1"/>
      <x:c r="F2" s="1"/>
    </x:row>
    <x:row r="3">
      <x:c r="B3" s="3" t="str">
        <x:v>Illustrative sample. All amounts USD. One row per opportunity; no client data.</x:v>
      </x:c>
      <x:c r="C3" s="3"/>
      <x:c r="D3" s="3"/>
      <x:c r="E3" s="3"/>
      <x:c r="F3" s="3"/>
    </x:row>
    <x:row r="4">
      <x:c r="B4" s="1"/>
      <x:c r="C4" s="1"/>
      <x:c r="D4" s="1"/>
      <x:c r="E4" s="1"/>
      <x:c r="F4" s="1"/>
    </x:row>
    <x:row r="5" ht="32" customHeight="1">
      <x:c r="B5" s="6" t="str">
        <x:v>Opportunity ID</x:v>
      </x:c>
      <x:c r="C5" s="6" t="str">
        <x:v>Qualification</x:v>
      </x:c>
      <x:c r="D5" s="6" t="str">
        <x:v>Include</x:v>
      </x:c>
      <x:c r="E5" s="6" t="str">
        <x:v>Amount (USD)</x:v>
      </x:c>
      <x:c r="F5" s="6" t="str">
        <x:v>Reason</x:v>
      </x:c>
    </x:row>
    <x:row r="6" ht="36" customHeight="1">
      <x:c r="B6" s="1" t="str">
        <x:v>OP-01</x:v>
      </x:c>
      <x:c r="C6" s="24" t="str">
        <x:v>Accepted</x:v>
      </x:c>
      <x:c r="D6" s="24" t="str">
        <x:v>Yes</x:v>
      </x:c>
      <x:c r="E6" s="25" t="n">
        <x:v>20000</x:v>
      </x:c>
      <x:c r="F6" s="1" t="str">
        <x:v>Meets agreed definition</x:v>
      </x:c>
    </x:row>
    <x:row r="7" ht="36" customHeight="1">
      <x:c r="B7" s="1" t="str">
        <x:v>OP-02</x:v>
      </x:c>
      <x:c r="C7" s="24" t="str">
        <x:v>Accepted</x:v>
      </x:c>
      <x:c r="D7" s="24" t="str">
        <x:v>Yes</x:v>
      </x:c>
      <x:c r="E7" s="25" t="n">
        <x:v>15000</x:v>
      </x:c>
      <x:c r="F7" s="1" t="str">
        <x:v>Meets agreed definition</x:v>
      </x:c>
    </x:row>
    <x:row r="8" ht="36" customHeight="1">
      <x:c r="B8" s="1" t="str">
        <x:v>OP-03</x:v>
      </x:c>
      <x:c r="C8" s="24" t="str">
        <x:v>Unqualified</x:v>
      </x:c>
      <x:c r="D8" s="24" t="str">
        <x:v>Yes</x:v>
      </x:c>
      <x:c r="E8" s="25" t="n">
        <x:v>12000</x:v>
      </x:c>
      <x:c r="F8" s="1" t="str">
        <x:v>No accepted next step</x:v>
      </x:c>
    </x:row>
    <x:row r="9" ht="36" customHeight="1">
      <x:c r="B9" s="1" t="str">
        <x:v>OP-04</x:v>
      </x:c>
      <x:c r="C9" s="24" t="str">
        <x:v>Accepted</x:v>
      </x:c>
      <x:c r="D9" s="24" t="str">
        <x:v>No</x:v>
      </x:c>
      <x:c r="E9" s="25" t="n">
        <x:v>8000</x:v>
      </x:c>
      <x:c r="F9" s="1" t="str">
        <x:v>Test record</x:v>
      </x:c>
    </x:row>
    <x:row r="10" ht="36" customHeight="1">
      <x:c r="B10" s="1" t="str">
        <x:v>OP-05</x:v>
      </x:c>
      <x:c r="C10" s="24" t="str">
        <x:v>Accepted</x:v>
      </x:c>
      <x:c r="D10" s="24" t="str">
        <x:v>No</x:v>
      </x:c>
      <x:c r="E10" s="25" t="n">
        <x:v>5000</x:v>
      </x:c>
      <x:c r="F10" s="1" t="str">
        <x:v>Duplicate of a prior opportunity</x:v>
      </x:c>
    </x:row>
    <x:row r="11" ht="36" customHeight="1">
      <x:c r="B11" s="1" t="str">
        <x:v>OP-06</x:v>
      </x:c>
      <x:c r="C11" s="24" t="str">
        <x:v>Accepted</x:v>
      </x:c>
      <x:c r="D11" s="24" t="str">
        <x:v>Yes</x:v>
      </x:c>
      <x:c r="E11" s="25" t="n">
        <x:v>10000</x:v>
      </x:c>
      <x:c r="F11" s="1" t="str">
        <x:v>Meets agreed definition</x:v>
      </x:c>
    </x:row>
    <x:row r="12">
      <x:c r="B12" s="1"/>
      <x:c r="C12" s="1"/>
      <x:c r="D12" s="1"/>
      <x:c r="E12" s="1"/>
      <x:c r="F12" s="1"/>
    </x:row>
    <x:row r="13">
      <x:c r="B13" s="1"/>
      <x:c r="C13" s="1"/>
      <x:c r="D13" s="1"/>
      <x:c r="E13" s="1"/>
      <x:c r="F13" s="1"/>
    </x:row>
    <x:row r="14" ht="29" customHeight="1">
      <x:c r="B14" s="1" t="str">
        <x:v>Included qualified opportunities</x:v>
      </x:c>
      <x:c r="C14" s="1" t="n">
        <x:f>COUNTIFS(C6:C11,"Accepted",D6:D11,"Yes")</x:f>
        <x:v>3</x:v>
      </x:c>
      <x:c r="D14" s="1"/>
      <x:c r="E14" s="1"/>
      <x:c r="F14" s="1"/>
    </x:row>
    <x:row r="15" ht="29" customHeight="1">
      <x:c r="B15" s="1" t="str">
        <x:v>Qualified pipeline (USD)</x:v>
      </x:c>
      <x:c r="C15" s="26" t="n">
        <x:f>SUMIFS(E6:E11,C6:C11,"Accepted",D6:D11,"Yes")</x:f>
        <x:v>45000</x:v>
      </x:c>
      <x:c r="D15" s="1"/>
      <x:c r="E15" s="1"/>
      <x:c r="F15" s="1"/>
    </x:row>
    <x:row r="16" ht="29" customHeight="1">
      <x:c r="B16" s="1" t="str">
        <x:v>Independent CRM control (USD)</x:v>
      </x:c>
      <x:c r="C16" s="25" t="n">
        <x:v>45000</x:v>
      </x:c>
      <x:c r="D16" s="1"/>
      <x:c r="E16" s="1"/>
      <x:c r="F16" s="1"/>
    </x:row>
    <x:row r="17" ht="29" customHeight="1">
      <x:c r="B17" s="1" t="str">
        <x:v>Difference to control (USD)</x:v>
      </x:c>
      <x:c r="C17" s="26" t="n">
        <x:f>IF(ISBLANK(C16),"Missing control",C15-C16)</x:f>
        <x:v>0</x:v>
      </x:c>
      <x:c r="D17" s="1"/>
      <x:c r="E17" s="1"/>
      <x:c r="F17" s="1"/>
    </x:row>
    <x:row r="18" ht="29" customHeight="1">
      <x:c r="B18" s="1"/>
      <x:c r="C18" s="1"/>
      <x:c r="D18" s="1"/>
      <x:c r="E18" s="1"/>
      <x:c r="F18" s="1"/>
    </x:row>
    <x:row r="19" ht="29" customHeight="1">
      <x:c r="B19" s="1" t="str">
        <x:v>Excluded records</x:v>
      </x:c>
      <x:c r="C19" s="1" t="n">
        <x:f>COUNTIF(D6:D11,"No")</x:f>
        <x:v>2</x:v>
      </x:c>
      <x:c r="D19" s="1"/>
      <x:c r="E19" s="1"/>
      <x:c r="F19" s="1"/>
    </x:row>
    <x:row r="20" ht="29" customHeight="1">
      <x:c r="B20" s="1" t="str">
        <x:v>Unqualified included records</x:v>
      </x:c>
      <x:c r="C20" s="1" t="n">
        <x:f>COUNTIFS(C6:C11,"Unqualified",D6:D11,"Yes")</x:f>
        <x:v>1</x:v>
      </x:c>
      <x:c r="D20" s="1"/>
      <x:c r="E20" s="1"/>
      <x:c r="F20" s="1"/>
    </x:row>
  </x:sheetData>
  <x:conditionalFormatting sqref="C17:C17">
    <x:cfRule type="cellIs" dxfId="0" priority="1" operator="notEqual">
      <x:formula>0</x:formula>
    </x:cfRule>
  </x:conditionalFormatting>
  <x:dataValidations count="2">
    <x:dataValidation type="list" sqref="C6:C11">
      <x:formula1>"Accepted,Unqualified"</x:formula1>
    </x:dataValidation>
    <x:dataValidation type="list" sqref="D6:D11">
      <x:formula1>"Yes,No"</x:formula1>
    </x:dataValidation>
  </x:dataValidations>
  <x:pageMargins left="0.7" right="0.7" top="0.75" bottom="0.75" header="0.3" footer="0.3"/>
</x:worksheet>
</file>